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H18" i="1"/>
  <c r="H36" i="1"/>
  <c r="H32" i="1"/>
  <c r="H24" i="1"/>
  <c r="H28" i="1" l="1"/>
  <c r="H57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<sst xmlns="http://schemas.openxmlformats.org/spreadsheetml/2006/main" count="58" uniqueCount="33">
  <si>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</si>
  <si>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</si>
  <si>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</si>
  <si>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</si>
  <si>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</si>
  <si>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</si>
  <si>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</si>
  <si>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</si>
  <si>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</si>
  <si>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</si>
  <si>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</si>
  <si>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</si>
  <si>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</si>
  <si>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</si>
  <si>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</si>
  <si>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</si>
  <si>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</si>
  <si>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</si>
  <si>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</si>
  <si>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</si>
  <si>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</si>
  <si>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</si>
  <si>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</si>
  <si>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</si>
  <si>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</si>
  <si>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</si>
  <si>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</si>
  <si>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</si>
  <si>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</si>
  <si>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</si>
  <si>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08.06.2024</t>
  </si>
  <si>
    <t>Primljena i neutrošena participacija od 08.06.2024</t>
  </si>
  <si>
    <t xml:space="preserve">Dana 08.06.2024.godine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</si>
</sst>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L31" sqref="L31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30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1" t="s">
        <v>4</v>
      </c>
      <c r="C11" s="42"/>
      <c r="D11" s="42"/>
      <c r="E11" s="42"/>
      <c r="F11" s="43"/>
      <c r="G11" s="24" t="s">
        <v>5</v>
      </c>
      <c r="H11" s="24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45451</v>
      </c>
      <c r="H12" s="12">
        <v>4491675.2300000004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8" t="s">
        <v>8</v>
      </c>
      <c r="C13" s="38"/>
      <c r="D13" s="38"/>
      <c r="E13" s="38"/>
      <c r="F13" s="38"/>
      <c r="G13" s="16">
        <v>45451</v>
      </c>
      <c r="H13" s="1">
        <f>H14+H29-H37-H50</f>
        <v>4333824.7700000005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7">
        <v>45451</v>
      </c>
      <c r="H14" s="2">
        <f>SUM(H15:H28)</f>
        <v>4247987.1800000006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0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1735350-1572288.38+3843.48-21976.86-35411.02+41357.31+1735350+6600-1630830.68-13157.06+6800+13200+6600+1735350+1330.04+3300-1619877.63+18100-18100+1600000+3300-1562985.03-19651.17+1600000-1418959.69</f>
        <v>597243.31000000029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0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0</v>
      </c>
      <c r="I23" s="25"/>
      <c r="J23" s="9"/>
      <c r="K23" s="6"/>
      <c r="L23" s="27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4034222.2-3626695.47+1393314.7+875211.9+1298054.1-72018.48-62197-172458.78-90415.38</f>
        <v>3577017.7900000005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-5172.69+3350+1050-3000-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</f>
        <v>73726.080000000191</v>
      </c>
      <c r="I28" s="25"/>
      <c r="J28" s="9"/>
      <c r="K28" s="6"/>
      <c r="L28" s="6"/>
    </row>
    <row r="29" spans="2:13" x14ac:dyDescent="0.25">
      <c r="B29" s="31" t="s">
        <v>22</v>
      </c>
      <c r="C29" s="32"/>
      <c r="D29" s="32"/>
      <c r="E29" s="32"/>
      <c r="F29" s="33"/>
      <c r="G29" s="17">
        <v>45451</v>
      </c>
      <c r="H29" s="2">
        <f>H30+H31+H32+H33+H35+H36+H34</f>
        <v>86096.329999999973</v>
      </c>
      <c r="I29" s="9"/>
      <c r="J29" s="9"/>
      <c r="K29" s="6"/>
      <c r="L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  <c r="L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220299.99-212535.19+220299.99-173772.38+220299.99-183515.68-19511.33+19511.33+170000-185883.73-19511.33+170000+90415.38-241624.41</f>
        <v>74472.629999999976</v>
      </c>
      <c r="I31" s="9"/>
      <c r="J31" s="9"/>
      <c r="K31" s="6"/>
      <c r="L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f>121355+44100+610715.6-751170.6-15942.78-5504.52</f>
        <v>3552.6999999999989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  <c r="L33" s="6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19"/>
      <c r="H36" s="8">
        <f>1759+10141+12935+5588-19511.33-10847.64+4553+3518-64.03</f>
        <v>8070.9999999999991</v>
      </c>
      <c r="I36" s="9"/>
      <c r="J36" s="9"/>
    </row>
    <row r="37" spans="2:12" x14ac:dyDescent="0.25">
      <c r="B37" s="48" t="s">
        <v>23</v>
      </c>
      <c r="C37" s="49"/>
      <c r="D37" s="49"/>
      <c r="E37" s="49"/>
      <c r="F37" s="50"/>
      <c r="G37" s="20">
        <v>45451</v>
      </c>
      <c r="H37" s="3">
        <f>SUM(H38:H49)</f>
        <v>258.74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v>258.74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48" t="s">
        <v>24</v>
      </c>
      <c r="C50" s="49"/>
      <c r="D50" s="49"/>
      <c r="E50" s="49"/>
      <c r="F50" s="50"/>
      <c r="G50" s="20">
        <v>45451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8">
        <v>0</v>
      </c>
      <c r="I53" s="9"/>
      <c r="J53" s="9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44" t="s">
        <v>25</v>
      </c>
      <c r="C57" s="45"/>
      <c r="D57" s="45"/>
      <c r="E57" s="45"/>
      <c r="F57" s="46"/>
      <c r="G57" s="21">
        <v>45451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</f>
        <v>157850.46000000043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51" t="s">
        <v>27</v>
      </c>
      <c r="C59" s="52"/>
      <c r="D59" s="52"/>
      <c r="E59" s="52"/>
      <c r="F59" s="53"/>
      <c r="G59" s="19"/>
      <c r="H59" s="5">
        <f>H14+H29-H37-H50+H57-H58</f>
        <v>4491675.2300000004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7" t="s">
        <v>32</v>
      </c>
      <c r="C61" s="47"/>
      <c r="D61" s="47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2024-06-12T12:19:17Z</dcterms:modified>
  <cp:category/>
  <cp:contentStatus/>
</cp:coreProperties>
</file>